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NV+NP Vídeňská 85\ZD\"/>
    </mc:Choice>
  </mc:AlternateContent>
  <xr:revisionPtr revIDLastSave="0" documentId="13_ncr:1_{F8DF9DB2-49FF-4657-9ADB-494ACB4B30E9}" xr6:coauthVersionLast="47" xr6:coauthVersionMax="47" xr10:uidLastSave="{00000000-0000-0000-0000-000000000000}"/>
  <bookViews>
    <workbookView xWindow="-120" yWindow="-120" windowWidth="29040" windowHeight="15840" xr2:uid="{FAF5ECCA-2DF0-43FC-8949-919C2F5F77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1" l="1"/>
  <c r="D47" i="1"/>
  <c r="E20" i="1"/>
  <c r="D34" i="1"/>
  <c r="D33" i="1"/>
  <c r="D32" i="1"/>
  <c r="D31" i="1"/>
  <c r="D30" i="1"/>
  <c r="E21" i="1"/>
  <c r="E19" i="1"/>
  <c r="E18" i="1"/>
  <c r="E16" i="1"/>
  <c r="E15" i="1"/>
  <c r="E14" i="1"/>
  <c r="E13" i="1"/>
  <c r="E12" i="1"/>
  <c r="E11" i="1"/>
  <c r="E10" i="1"/>
  <c r="B35" i="1" l="1"/>
  <c r="B22" i="1"/>
  <c r="B49" i="1"/>
  <c r="B50" i="1" s="1"/>
  <c r="B51" i="1" s="1"/>
  <c r="E55" i="1" l="1"/>
  <c r="B36" i="1"/>
  <c r="B37" i="1" s="1"/>
  <c r="B23" i="1" l="1"/>
  <c r="E56" i="1" s="1"/>
  <c r="B24" i="1" l="1"/>
  <c r="E57" i="1" s="1"/>
</calcChain>
</file>

<file path=xl/sharedStrings.xml><?xml version="1.0" encoding="utf-8"?>
<sst xmlns="http://schemas.openxmlformats.org/spreadsheetml/2006/main" count="61" uniqueCount="35">
  <si>
    <t>činnost</t>
  </si>
  <si>
    <t>dřevina</t>
  </si>
  <si>
    <t>MJ</t>
  </si>
  <si>
    <t>počet MJ</t>
  </si>
  <si>
    <t>cena bez DPH/MJ</t>
  </si>
  <si>
    <t>Cena bez DPH celkem</t>
  </si>
  <si>
    <t>DPH 21%</t>
  </si>
  <si>
    <t>Cena celkem vč. DPH</t>
  </si>
  <si>
    <t>ks</t>
  </si>
  <si>
    <t>REKAPITULACE CENY (NV + NP)</t>
  </si>
  <si>
    <t xml:space="preserve">Cena celkem bez DPH </t>
  </si>
  <si>
    <t>Oprava kůlů a úvazků</t>
  </si>
  <si>
    <t>počet plnění celkem</t>
  </si>
  <si>
    <t>CENOVÁ NABÍDKA</t>
  </si>
  <si>
    <t>Příloha č. 2</t>
  </si>
  <si>
    <t>Výsadba dřeviny s balem</t>
  </si>
  <si>
    <t>Ukotvení dřevin třemi kůly</t>
  </si>
  <si>
    <t>Výchovný řez stromů</t>
  </si>
  <si>
    <t>Náhradní výsadba - pozemek p.č.588 k.ú. Štýřice (NV)</t>
  </si>
  <si>
    <t>Mulčování misky stromy</t>
  </si>
  <si>
    <t>Mulčování misky keře</t>
  </si>
  <si>
    <t>Hloubení jamek s 50% výměnou půdy pro stromy</t>
  </si>
  <si>
    <t>Hloubení jamek s 50% výměnou půdy pro keře</t>
  </si>
  <si>
    <t>Výsadba keřů</t>
  </si>
  <si>
    <t>Prunus avium "Plena" (12-14)</t>
  </si>
  <si>
    <t>Prunus laurocerasus (v. 30-40 cm)</t>
  </si>
  <si>
    <t>Zalití stromů</t>
  </si>
  <si>
    <t>Zalití keřů</t>
  </si>
  <si>
    <t>Odplevelení misek stromů</t>
  </si>
  <si>
    <t>Odplevelení misek keřů</t>
  </si>
  <si>
    <t>Odstranění kotvení po 5. roce údržby</t>
  </si>
  <si>
    <t>Pomocný materiál stromy (kůly, svlaky,úvazky,ochrana kmene,hnojivo,hydroabsorbent,štěpka)</t>
  </si>
  <si>
    <t>Pomocný materiál keře (hnojivo,hydroabsorbent,štěpka)</t>
  </si>
  <si>
    <t>Následná péče po dobu 5 let  stromy - pozemek p.č. pozemek p.č.588 k.ú. Štýřice (NP)</t>
  </si>
  <si>
    <t>Následná péče po dobu 3 let keře  - pozemek p.č. pozemek p.č.588 k.ú. Štýřice (NP)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</si>
</sst>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1" fillId="0" borderId="15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9" xfId="0" applyNumberFormat="1" applyFont="1" applyBorder="1"/>
    <xf numFmtId="0" fontId="1" fillId="0" borderId="0" xfId="0" applyFont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0" fillId="0" borderId="28" xfId="0" applyNumberFormat="1" applyBorder="1" applyAlignment="1">
      <alignment horizontal="right"/>
    </xf>
    <xf numFmtId="0" fontId="0" fillId="0" borderId="29" xfId="0" applyBorder="1"/>
    <xf numFmtId="0" fontId="0" fillId="0" borderId="30" xfId="0" applyBorder="1" applyAlignment="1">
      <alignment horizontal="center" vertical="center"/>
    </xf>
    <xf numFmtId="4" fontId="0" fillId="0" borderId="30" xfId="0" applyNumberFormat="1" applyBorder="1" applyAlignment="1">
      <alignment horizontal="right"/>
    </xf>
    <xf numFmtId="4" fontId="0" fillId="0" borderId="31" xfId="0" applyNumberForma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right" vertical="center"/>
    </xf>
    <xf numFmtId="0" fontId="1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1" fillId="0" borderId="17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center"/>
    </xf>
    <xf numFmtId="4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4" fontId="0" fillId="0" borderId="9" xfId="0" applyNumberFormat="1" applyBorder="1" applyAlignment="1">
      <alignment horizontal="right" vertic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7901E-C519-48E0-84CF-7FD9827B519B}">
  <dimension ref="A2:F57"/>
  <sheetViews>
    <sheetView tabSelected="1" topLeftCell="A36" zoomScaleNormal="100" workbookViewId="0">
      <selection sqref="A1:F60"/>
    </sheetView>
  </sheetViews>
  <sheetFormatPr defaultRowHeight="15" x14ac:dyDescent="0.25"/>
  <cols>
    <col min="1" max="1" width="43.85546875" customWidth="1"/>
    <col min="2" max="2" width="8.42578125" customWidth="1"/>
    <col min="3" max="3" width="11.42578125" customWidth="1"/>
    <col min="4" max="4" width="12.5703125" customWidth="1"/>
    <col min="5" max="5" width="12.28515625" customWidth="1"/>
  </cols>
  <sheetData>
    <row r="2" spans="1:6" x14ac:dyDescent="0.25">
      <c r="E2" s="1" t="s">
        <v>14</v>
      </c>
    </row>
    <row r="3" spans="1:6" x14ac:dyDescent="0.25">
      <c r="E3" s="40"/>
    </row>
    <row r="4" spans="1:6" x14ac:dyDescent="0.25">
      <c r="E4" s="40"/>
    </row>
    <row r="5" spans="1:6" x14ac:dyDescent="0.25">
      <c r="A5" s="41" t="s">
        <v>13</v>
      </c>
      <c r="B5" s="41"/>
      <c r="C5" s="41"/>
      <c r="D5" s="41"/>
      <c r="E5" s="41"/>
    </row>
    <row r="6" spans="1:6" x14ac:dyDescent="0.25">
      <c r="A6" s="27"/>
      <c r="B6" s="27"/>
      <c r="C6" s="27"/>
      <c r="D6" s="27"/>
      <c r="E6" s="27"/>
    </row>
    <row r="7" spans="1:6" ht="30" customHeight="1" x14ac:dyDescent="0.25">
      <c r="A7" s="42" t="s">
        <v>18</v>
      </c>
      <c r="B7" s="42"/>
      <c r="C7" s="42"/>
      <c r="D7" s="42"/>
      <c r="E7" s="42"/>
      <c r="F7" s="2"/>
    </row>
    <row r="8" spans="1:6" ht="15.75" thickBot="1" x14ac:dyDescent="0.3"/>
    <row r="9" spans="1:6" ht="30.75" thickBot="1" x14ac:dyDescent="0.3">
      <c r="A9" s="7" t="s">
        <v>0</v>
      </c>
      <c r="B9" s="6" t="s">
        <v>2</v>
      </c>
      <c r="C9" s="3" t="s">
        <v>3</v>
      </c>
      <c r="D9" s="4" t="s">
        <v>4</v>
      </c>
      <c r="E9" s="5" t="s">
        <v>5</v>
      </c>
    </row>
    <row r="10" spans="1:6" x14ac:dyDescent="0.25">
      <c r="A10" s="8" t="s">
        <v>21</v>
      </c>
      <c r="B10" s="14" t="s">
        <v>8</v>
      </c>
      <c r="C10" s="16">
        <v>13</v>
      </c>
      <c r="D10" s="19"/>
      <c r="E10" s="21">
        <f>C10*D10</f>
        <v>0</v>
      </c>
    </row>
    <row r="11" spans="1:6" x14ac:dyDescent="0.25">
      <c r="A11" s="9" t="s">
        <v>15</v>
      </c>
      <c r="B11" s="15" t="s">
        <v>8</v>
      </c>
      <c r="C11" s="17">
        <v>13</v>
      </c>
      <c r="D11" s="20"/>
      <c r="E11" s="22">
        <f>C11*D11</f>
        <v>0</v>
      </c>
    </row>
    <row r="12" spans="1:6" x14ac:dyDescent="0.25">
      <c r="A12" s="9" t="s">
        <v>16</v>
      </c>
      <c r="B12" s="15" t="s">
        <v>8</v>
      </c>
      <c r="C12" s="17">
        <v>13</v>
      </c>
      <c r="D12" s="20"/>
      <c r="E12" s="22">
        <f t="shared" ref="E12" si="0">C12*D12</f>
        <v>0</v>
      </c>
    </row>
    <row r="13" spans="1:6" x14ac:dyDescent="0.25">
      <c r="A13" s="9" t="s">
        <v>19</v>
      </c>
      <c r="B13" s="15" t="s">
        <v>8</v>
      </c>
      <c r="C13" s="17">
        <v>13</v>
      </c>
      <c r="D13" s="20"/>
      <c r="E13" s="22">
        <f>C13*D13</f>
        <v>0</v>
      </c>
    </row>
    <row r="14" spans="1:6" x14ac:dyDescent="0.25">
      <c r="A14" s="32" t="s">
        <v>22</v>
      </c>
      <c r="B14" s="15" t="s">
        <v>8</v>
      </c>
      <c r="C14" s="17">
        <v>60</v>
      </c>
      <c r="D14" s="20"/>
      <c r="E14" s="22">
        <f>C14*D14</f>
        <v>0</v>
      </c>
    </row>
    <row r="15" spans="1:6" x14ac:dyDescent="0.25">
      <c r="A15" s="9" t="s">
        <v>23</v>
      </c>
      <c r="B15" s="15" t="s">
        <v>8</v>
      </c>
      <c r="C15" s="17">
        <v>60</v>
      </c>
      <c r="D15" s="20"/>
      <c r="E15" s="22">
        <f>C15*D15</f>
        <v>0</v>
      </c>
    </row>
    <row r="16" spans="1:6" x14ac:dyDescent="0.25">
      <c r="A16" s="9" t="s">
        <v>20</v>
      </c>
      <c r="B16" s="15" t="s">
        <v>8</v>
      </c>
      <c r="C16" s="17">
        <v>60</v>
      </c>
      <c r="D16" s="20"/>
      <c r="E16" s="22">
        <f>C16*D16</f>
        <v>0</v>
      </c>
    </row>
    <row r="17" spans="1:5" x14ac:dyDescent="0.25">
      <c r="A17" s="10" t="s">
        <v>1</v>
      </c>
      <c r="B17" s="52"/>
      <c r="C17" s="53"/>
      <c r="D17" s="53"/>
      <c r="E17" s="54"/>
    </row>
    <row r="18" spans="1:5" x14ac:dyDescent="0.25">
      <c r="A18" s="28" t="s">
        <v>24</v>
      </c>
      <c r="B18" s="29" t="s">
        <v>8</v>
      </c>
      <c r="C18" s="30">
        <v>13</v>
      </c>
      <c r="D18" s="31"/>
      <c r="E18" s="22">
        <f>C18*D18</f>
        <v>0</v>
      </c>
    </row>
    <row r="19" spans="1:5" x14ac:dyDescent="0.25">
      <c r="A19" s="28" t="s">
        <v>25</v>
      </c>
      <c r="B19" s="29" t="s">
        <v>8</v>
      </c>
      <c r="C19" s="30">
        <v>60</v>
      </c>
      <c r="D19" s="31"/>
      <c r="E19" s="22">
        <f>C19*D19</f>
        <v>0</v>
      </c>
    </row>
    <row r="20" spans="1:5" ht="45" x14ac:dyDescent="0.25">
      <c r="A20" s="69" t="s">
        <v>31</v>
      </c>
      <c r="B20" s="15" t="s">
        <v>8</v>
      </c>
      <c r="C20" s="30">
        <v>13</v>
      </c>
      <c r="D20" s="31"/>
      <c r="E20" s="22">
        <f>C20*D20</f>
        <v>0</v>
      </c>
    </row>
    <row r="21" spans="1:5" ht="30.75" customHeight="1" thickBot="1" x14ac:dyDescent="0.3">
      <c r="A21" s="67" t="s">
        <v>32</v>
      </c>
      <c r="B21" s="68" t="s">
        <v>8</v>
      </c>
      <c r="C21" s="18">
        <v>60</v>
      </c>
      <c r="D21" s="23"/>
      <c r="E21" s="70">
        <f>C21*D21</f>
        <v>0</v>
      </c>
    </row>
    <row r="22" spans="1:5" x14ac:dyDescent="0.25">
      <c r="A22" s="11" t="s">
        <v>5</v>
      </c>
      <c r="B22" s="43">
        <f>E10+E11+E12+E13+E14+E15+E16+E18+E19+E20+E21</f>
        <v>0</v>
      </c>
      <c r="C22" s="44"/>
      <c r="D22" s="44"/>
      <c r="E22" s="45"/>
    </row>
    <row r="23" spans="1:5" x14ac:dyDescent="0.25">
      <c r="A23" s="12" t="s">
        <v>6</v>
      </c>
      <c r="B23" s="46">
        <f>B22/100*21</f>
        <v>0</v>
      </c>
      <c r="C23" s="47"/>
      <c r="D23" s="47"/>
      <c r="E23" s="48"/>
    </row>
    <row r="24" spans="1:5" ht="15.75" thickBot="1" x14ac:dyDescent="0.3">
      <c r="A24" s="13" t="s">
        <v>7</v>
      </c>
      <c r="B24" s="49">
        <f>B22+B23</f>
        <v>0</v>
      </c>
      <c r="C24" s="50"/>
      <c r="D24" s="50"/>
      <c r="E24" s="51"/>
    </row>
    <row r="27" spans="1:5" ht="30" customHeight="1" x14ac:dyDescent="0.25">
      <c r="A27" s="42" t="s">
        <v>33</v>
      </c>
      <c r="B27" s="42"/>
      <c r="C27" s="42"/>
      <c r="D27" s="42"/>
      <c r="E27" s="42"/>
    </row>
    <row r="28" spans="1:5" ht="15.75" thickBot="1" x14ac:dyDescent="0.3"/>
    <row r="29" spans="1:5" ht="45.75" thickBot="1" x14ac:dyDescent="0.3">
      <c r="A29" s="7" t="s">
        <v>0</v>
      </c>
      <c r="B29" s="4" t="s">
        <v>12</v>
      </c>
      <c r="C29" s="4" t="s">
        <v>4</v>
      </c>
      <c r="D29" s="5" t="s">
        <v>5</v>
      </c>
      <c r="E29" s="36"/>
    </row>
    <row r="30" spans="1:5" x14ac:dyDescent="0.25">
      <c r="A30" s="8" t="s">
        <v>26</v>
      </c>
      <c r="B30" s="16">
        <v>34</v>
      </c>
      <c r="C30" s="19"/>
      <c r="D30" s="21">
        <f t="shared" ref="D30:D34" si="1">B30*C30</f>
        <v>0</v>
      </c>
      <c r="E30" s="37"/>
    </row>
    <row r="31" spans="1:5" x14ac:dyDescent="0.25">
      <c r="A31" s="32" t="s">
        <v>17</v>
      </c>
      <c r="B31" s="33">
        <v>2</v>
      </c>
      <c r="C31" s="34"/>
      <c r="D31" s="35">
        <f t="shared" si="1"/>
        <v>0</v>
      </c>
      <c r="E31" s="37"/>
    </row>
    <row r="32" spans="1:5" x14ac:dyDescent="0.25">
      <c r="A32" s="9" t="s">
        <v>11</v>
      </c>
      <c r="B32" s="33">
        <v>3</v>
      </c>
      <c r="C32" s="34"/>
      <c r="D32" s="35">
        <f t="shared" si="1"/>
        <v>0</v>
      </c>
      <c r="E32" s="37"/>
    </row>
    <row r="33" spans="1:5" x14ac:dyDescent="0.25">
      <c r="A33" s="9" t="s">
        <v>28</v>
      </c>
      <c r="B33" s="33">
        <v>10</v>
      </c>
      <c r="C33" s="34"/>
      <c r="D33" s="35">
        <f t="shared" si="1"/>
        <v>0</v>
      </c>
      <c r="E33" s="37"/>
    </row>
    <row r="34" spans="1:5" ht="15.75" thickBot="1" x14ac:dyDescent="0.3">
      <c r="A34" s="9" t="s">
        <v>30</v>
      </c>
      <c r="B34" s="17">
        <v>1</v>
      </c>
      <c r="C34" s="20"/>
      <c r="D34" s="22">
        <f t="shared" si="1"/>
        <v>0</v>
      </c>
      <c r="E34" s="37"/>
    </row>
    <row r="35" spans="1:5" x14ac:dyDescent="0.25">
      <c r="A35" s="11" t="s">
        <v>5</v>
      </c>
      <c r="B35" s="43">
        <f>D30+D31+D32+D33+D34+F34</f>
        <v>0</v>
      </c>
      <c r="C35" s="65"/>
      <c r="D35" s="66"/>
      <c r="E35" s="38"/>
    </row>
    <row r="36" spans="1:5" x14ac:dyDescent="0.25">
      <c r="A36" s="12" t="s">
        <v>6</v>
      </c>
      <c r="B36" s="46">
        <f>B35/100*21</f>
        <v>0</v>
      </c>
      <c r="C36" s="47"/>
      <c r="D36" s="48"/>
      <c r="E36" s="39"/>
    </row>
    <row r="37" spans="1:5" ht="15.75" thickBot="1" x14ac:dyDescent="0.3">
      <c r="A37" s="13" t="s">
        <v>7</v>
      </c>
      <c r="B37" s="49">
        <f>SUM(B35:E36)</f>
        <v>0</v>
      </c>
      <c r="C37" s="50"/>
      <c r="D37" s="51"/>
      <c r="E37" s="39"/>
    </row>
    <row r="38" spans="1:5" x14ac:dyDescent="0.25">
      <c r="A38" s="71"/>
      <c r="B38" s="72"/>
      <c r="C38" s="72"/>
      <c r="D38" s="72"/>
      <c r="E38" s="39"/>
    </row>
    <row r="39" spans="1:5" x14ac:dyDescent="0.25">
      <c r="A39" s="71"/>
      <c r="B39" s="72"/>
      <c r="C39" s="72"/>
      <c r="D39" s="72"/>
      <c r="E39" s="39"/>
    </row>
    <row r="40" spans="1:5" x14ac:dyDescent="0.25">
      <c r="A40" s="71"/>
      <c r="B40" s="72"/>
      <c r="C40" s="72"/>
      <c r="D40" s="72"/>
      <c r="E40" s="39"/>
    </row>
    <row r="41" spans="1:5" x14ac:dyDescent="0.25">
      <c r="A41" s="71"/>
      <c r="B41" s="72"/>
      <c r="C41" s="72"/>
      <c r="D41" s="72"/>
      <c r="E41" s="39"/>
    </row>
    <row r="42" spans="1:5" x14ac:dyDescent="0.25">
      <c r="A42" s="71"/>
      <c r="B42" s="72"/>
      <c r="C42" s="72"/>
      <c r="D42" s="72"/>
      <c r="E42" s="39"/>
    </row>
    <row r="43" spans="1:5" x14ac:dyDescent="0.25">
      <c r="A43" s="71"/>
      <c r="B43" s="72"/>
      <c r="C43" s="72"/>
      <c r="D43" s="72"/>
      <c r="E43" s="39"/>
    </row>
    <row r="44" spans="1:5" x14ac:dyDescent="0.25">
      <c r="A44" s="42" t="s">
        <v>34</v>
      </c>
      <c r="B44" s="42"/>
      <c r="C44" s="42"/>
      <c r="D44" s="42"/>
      <c r="E44" s="42"/>
    </row>
    <row r="45" spans="1:5" ht="15.75" thickBot="1" x14ac:dyDescent="0.3"/>
    <row r="46" spans="1:5" ht="45.75" thickBot="1" x14ac:dyDescent="0.3">
      <c r="A46" s="7" t="s">
        <v>0</v>
      </c>
      <c r="B46" s="4" t="s">
        <v>12</v>
      </c>
      <c r="C46" s="4" t="s">
        <v>4</v>
      </c>
      <c r="D46" s="5" t="s">
        <v>5</v>
      </c>
      <c r="E46" s="36"/>
    </row>
    <row r="47" spans="1:5" x14ac:dyDescent="0.25">
      <c r="A47" s="8" t="s">
        <v>27</v>
      </c>
      <c r="B47" s="16">
        <v>24</v>
      </c>
      <c r="C47" s="19"/>
      <c r="D47" s="21">
        <f t="shared" ref="D47:D48" si="2">B47*C47</f>
        <v>0</v>
      </c>
      <c r="E47" s="37"/>
    </row>
    <row r="48" spans="1:5" ht="15.75" thickBot="1" x14ac:dyDescent="0.3">
      <c r="A48" s="9" t="s">
        <v>29</v>
      </c>
      <c r="B48" s="33">
        <v>6</v>
      </c>
      <c r="C48" s="34"/>
      <c r="D48" s="35">
        <f t="shared" si="2"/>
        <v>0</v>
      </c>
      <c r="E48" s="37"/>
    </row>
    <row r="49" spans="1:5" x14ac:dyDescent="0.25">
      <c r="A49" s="11" t="s">
        <v>5</v>
      </c>
      <c r="B49" s="43">
        <f>SUM(D47:D48)</f>
        <v>0</v>
      </c>
      <c r="C49" s="65"/>
      <c r="D49" s="66"/>
      <c r="E49" s="38"/>
    </row>
    <row r="50" spans="1:5" x14ac:dyDescent="0.25">
      <c r="A50" s="12" t="s">
        <v>6</v>
      </c>
      <c r="B50" s="46">
        <f>B49/100*21</f>
        <v>0</v>
      </c>
      <c r="C50" s="47"/>
      <c r="D50" s="48"/>
      <c r="E50" s="39"/>
    </row>
    <row r="51" spans="1:5" ht="15.75" thickBot="1" x14ac:dyDescent="0.3">
      <c r="A51" s="13" t="s">
        <v>7</v>
      </c>
      <c r="B51" s="49">
        <f>SUM(B49:E50)</f>
        <v>0</v>
      </c>
      <c r="C51" s="50"/>
      <c r="D51" s="51"/>
      <c r="E51" s="39"/>
    </row>
    <row r="53" spans="1:5" ht="15.75" x14ac:dyDescent="0.25">
      <c r="A53" s="64" t="s">
        <v>9</v>
      </c>
      <c r="B53" s="64"/>
      <c r="C53" s="64"/>
      <c r="D53" s="64"/>
      <c r="E53" s="64"/>
    </row>
    <row r="54" spans="1:5" ht="15.75" thickBot="1" x14ac:dyDescent="0.3"/>
    <row r="55" spans="1:5" ht="15.75" x14ac:dyDescent="0.25">
      <c r="A55" s="55" t="s">
        <v>10</v>
      </c>
      <c r="B55" s="56"/>
      <c r="C55" s="56"/>
      <c r="D55" s="57"/>
      <c r="E55" s="24">
        <f>B22+B35+B49</f>
        <v>0</v>
      </c>
    </row>
    <row r="56" spans="1:5" ht="15.75" x14ac:dyDescent="0.25">
      <c r="A56" s="58" t="s">
        <v>6</v>
      </c>
      <c r="B56" s="59"/>
      <c r="C56" s="59"/>
      <c r="D56" s="60"/>
      <c r="E56" s="25">
        <f>B23+B36+B50</f>
        <v>0</v>
      </c>
    </row>
    <row r="57" spans="1:5" ht="16.5" thickBot="1" x14ac:dyDescent="0.3">
      <c r="A57" s="61" t="s">
        <v>7</v>
      </c>
      <c r="B57" s="62"/>
      <c r="C57" s="62"/>
      <c r="D57" s="63"/>
      <c r="E57" s="26">
        <f>B24+B37+B51</f>
        <v>0</v>
      </c>
    </row>
  </sheetData>
  <mergeCells count="18">
    <mergeCell ref="A55:D55"/>
    <mergeCell ref="A56:D56"/>
    <mergeCell ref="A57:D57"/>
    <mergeCell ref="A27:E27"/>
    <mergeCell ref="A53:E53"/>
    <mergeCell ref="B35:D35"/>
    <mergeCell ref="B36:D36"/>
    <mergeCell ref="B37:D37"/>
    <mergeCell ref="A44:E44"/>
    <mergeCell ref="B49:D49"/>
    <mergeCell ref="B50:D50"/>
    <mergeCell ref="B51:D51"/>
    <mergeCell ref="A5:E5"/>
    <mergeCell ref="A7:E7"/>
    <mergeCell ref="B22:E22"/>
    <mergeCell ref="B23:E23"/>
    <mergeCell ref="B24:E24"/>
    <mergeCell ref="B17:E1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2025-10-22T11:09:36Z</cp:lastPrinted>
  <dcterms:created xsi:type="dcterms:W3CDTF">2023-02-09T09:32:13Z</dcterms:created>
  <dcterms:modified xsi:type="dcterms:W3CDTF">2025-10-22T11:25:03Z</dcterms:modified>
</cp:coreProperties>
</file>